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3250" windowHeight="12210"/>
  </bookViews>
  <sheets>
    <sheet name="расчет" sheetId="2" r:id="rId1"/>
  </sheets>
  <calcPr calcId="145621"/>
</workbook>
</file>

<file path=xl/calcChain.xml><?xml version="1.0" encoding="utf-8"?>
<calcChain xmlns="http://schemas.openxmlformats.org/spreadsheetml/2006/main">
  <c r="N7" i="2" l="1"/>
  <c r="P7" i="2" s="1"/>
  <c r="P8" i="2" s="1"/>
  <c r="Q7" i="2" l="1"/>
  <c r="Q8" i="2" s="1"/>
  <c r="E7" i="2"/>
  <c r="N8" i="2" l="1"/>
  <c r="F8" i="2"/>
  <c r="E8" i="2" l="1"/>
</calcChain>
</file>

<file path=xl/sharedStrings.xml><?xml version="1.0" encoding="utf-8"?>
<sst xmlns="http://schemas.openxmlformats.org/spreadsheetml/2006/main" count="28" uniqueCount="28">
  <si>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</si>
  <si>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</si>
  <si>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</si>
  <si>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</si>
  <si>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</si>
  <si>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</si>
  <si>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</si>
  <si>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</si>
  <si>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</si>
  <si>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</si>
  <si>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Сметный расчет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</si>
  <si>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</si>
  <si>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</si>
  <si>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</si>
  <si>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</si>
  <si>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Должность</t>
  </si>
  <si>
    <t>дата составления/подписания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</si>
  <si>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</si>
  <si>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</si>
  <si>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</si>
  <si>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</si>
  <si>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 xml:space="preserve">Кристалл </t>
  </si>
  <si>
    <t>Расчет выполнен по среднему ценовому предложению: Коммерческое предложение № 070 от 10.04.19 ООО "ПитерАналит", коммерческое предложение №19-3312/2 от 13.08.19 ЗАО СКБ "ХРОМАТЭК", коммерческое предложение № 057 от 13.05.19 ООО "Олтест"</t>
  </si>
  <si>
    <t>Приобретение хроматографов для определения наличия дефектов в трансформаторах (1 шт.)</t>
  </si>
  <si>
    <t>Герасимова А.</t>
  </si>
  <si>
    <t>инженер отдела инвестиций</t>
  </si>
  <si>
    <t>K_000-41-1-07.30-0033</t>
  </si>
  <si>
    <t>В ценах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</si>
</sst>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Arial"/>
      <family val="2"/>
    </font>
    <font>
      <sz val="9"/>
      <name val="Times New Roman"/>
      <family val="2"/>
    </font>
    <font>
      <b/>
      <sz val="13"/>
      <color rgb="FF000000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4" fillId="0" borderId="0"/>
  </cellStyleXfs>
  <cellXfs count="23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12" fillId="0" borderId="0" xfId="0" applyFont="1"/>
    <xf numFmtId="14" fontId="0" fillId="0" borderId="0" xfId="0" applyNumberFormat="1" applyFont="1"/>
    <xf numFmtId="0" fontId="13" fillId="0" borderId="2" xfId="0" applyFont="1" applyBorder="1" applyAlignment="1">
      <alignment horizontal="center"/>
    </xf>
    <xf numFmtId="2" fontId="15" fillId="0" borderId="1" xfId="16" applyNumberFormat="1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0" fillId="0" borderId="0" xfId="0" applyNumberFormat="1"/>
    <xf numFmtId="0" fontId="17" fillId="0" borderId="2" xfId="0" applyFont="1" applyBorder="1" applyAlignment="1">
      <alignment horizontal="center"/>
    </xf>
    <xf numFmtId="14" fontId="17" fillId="0" borderId="2" xfId="0" applyNumberFormat="1" applyFont="1" applyBorder="1" applyAlignment="1">
      <alignment horizontal="center"/>
    </xf>
    <xf numFmtId="167" fontId="15" fillId="0" borderId="1" xfId="16" applyNumberFormat="1" applyFont="1" applyBorder="1" applyAlignment="1">
      <alignment horizontal="center" vertical="center"/>
    </xf>
  </cellXfs>
  <cellStyles count="17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Обычный_Лист1" xfId="16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workbookViewId="0">
      <selection activeCell="P5" sqref="P5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customWidth="1"/>
    <col min="5" max="5" width="18" customWidth="1"/>
    <col min="6" max="6" width="12" customWidth="1"/>
    <col min="7" max="7" width="13.7109375" customWidth="1"/>
    <col min="8" max="8" width="10.28515625" customWidth="1"/>
    <col min="9" max="9" width="11.140625" customWidth="1"/>
    <col min="10" max="10" width="9.85546875" customWidth="1"/>
    <col min="11" max="11" width="11.42578125" customWidth="1"/>
    <col min="12" max="12" width="10.42578125" customWidth="1"/>
    <col min="13" max="13" width="12.42578125" customWidth="1"/>
    <col min="14" max="14" width="15.42578125" customWidth="1"/>
    <col min="15" max="15" width="12.5703125" style="14" customWidth="1"/>
    <col min="16" max="16" width="15.28515625" customWidth="1"/>
    <col min="17" max="17" width="13.7109375" customWidth="1"/>
  </cols>
  <sheetData>
    <row r="2" spans="1:17" ht="15.75" x14ac:dyDescent="0.25">
      <c r="G2" s="9" t="s">
        <v>10</v>
      </c>
    </row>
    <row r="3" spans="1:17" x14ac:dyDescent="0.2">
      <c r="A3" t="s">
        <v>22</v>
      </c>
      <c r="G3" s="5"/>
    </row>
    <row r="4" spans="1:17" x14ac:dyDescent="0.2">
      <c r="P4" t="s">
        <v>27</v>
      </c>
    </row>
    <row r="5" spans="1:17" ht="60" x14ac:dyDescent="0.2">
      <c r="A5" s="4" t="s">
        <v>9</v>
      </c>
      <c r="B5" s="4" t="s">
        <v>0</v>
      </c>
      <c r="C5" s="4" t="s">
        <v>17</v>
      </c>
      <c r="D5" s="4" t="s">
        <v>1</v>
      </c>
      <c r="E5" s="4" t="s">
        <v>11</v>
      </c>
      <c r="F5" s="4" t="s">
        <v>19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13</v>
      </c>
      <c r="O5" s="15" t="s">
        <v>18</v>
      </c>
      <c r="P5" s="4" t="s">
        <v>12</v>
      </c>
      <c r="Q5" s="7" t="s">
        <v>14</v>
      </c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15">
        <v>15</v>
      </c>
      <c r="P6" s="4">
        <v>16</v>
      </c>
      <c r="Q6" s="4">
        <v>17</v>
      </c>
    </row>
    <row r="7" spans="1:17" ht="71.25" customHeight="1" x14ac:dyDescent="0.2">
      <c r="A7" s="2">
        <v>2021</v>
      </c>
      <c r="B7" s="2" t="s">
        <v>26</v>
      </c>
      <c r="C7" s="2" t="s">
        <v>23</v>
      </c>
      <c r="D7" s="2" t="s">
        <v>21</v>
      </c>
      <c r="E7" s="13">
        <f>F7*1.2</f>
        <v>2012.2661039999998</v>
      </c>
      <c r="F7" s="13">
        <v>1676.88842</v>
      </c>
      <c r="G7" s="12"/>
      <c r="H7" s="12"/>
      <c r="I7" s="18"/>
      <c r="J7" s="12"/>
      <c r="K7" s="22">
        <v>1.04</v>
      </c>
      <c r="L7" s="12">
        <v>1.0409999999999999</v>
      </c>
      <c r="M7" s="12"/>
      <c r="N7" s="13">
        <f>F7*K7*L7</f>
        <v>1815.4664790287998</v>
      </c>
      <c r="O7" s="16">
        <v>1</v>
      </c>
      <c r="P7" s="13">
        <f>N7*O7</f>
        <v>1815.4664790287998</v>
      </c>
      <c r="Q7" s="13">
        <f>P7*1.2</f>
        <v>2178.5597748345594</v>
      </c>
    </row>
    <row r="8" spans="1:17" ht="19.5" customHeight="1" x14ac:dyDescent="0.2">
      <c r="A8" s="3" t="s">
        <v>20</v>
      </c>
      <c r="B8" s="1"/>
      <c r="C8" s="1"/>
      <c r="D8" s="2"/>
      <c r="E8" s="8">
        <f>SUM(E7:E7)</f>
        <v>2012.2661039999998</v>
      </c>
      <c r="F8" s="8">
        <f>SUM(F7:F7)</f>
        <v>1676.88842</v>
      </c>
      <c r="G8" s="8"/>
      <c r="H8" s="8"/>
      <c r="I8" s="8"/>
      <c r="J8" s="8"/>
      <c r="K8" s="8"/>
      <c r="L8" s="8"/>
      <c r="M8" s="8"/>
      <c r="N8" s="8">
        <f>SUM(N7:N7)</f>
        <v>1815.4664790287998</v>
      </c>
      <c r="O8" s="17">
        <v>1</v>
      </c>
      <c r="P8" s="8">
        <f>SUM(P7:P7)</f>
        <v>1815.4664790287998</v>
      </c>
      <c r="Q8" s="8">
        <f>SUM(Q7:Q7)</f>
        <v>2178.5597748345594</v>
      </c>
    </row>
    <row r="10" spans="1:17" x14ac:dyDescent="0.2">
      <c r="D10" s="6"/>
      <c r="E10" s="6"/>
      <c r="F10" s="6"/>
      <c r="G10" s="6"/>
      <c r="H10" s="6"/>
    </row>
    <row r="11" spans="1:17" x14ac:dyDescent="0.2">
      <c r="C11" s="6" t="s">
        <v>15</v>
      </c>
      <c r="D11" s="6"/>
      <c r="E11" s="20" t="s">
        <v>25</v>
      </c>
      <c r="F11" s="6"/>
      <c r="G11" s="11" t="s">
        <v>24</v>
      </c>
      <c r="H11" s="6"/>
      <c r="P11" s="19"/>
      <c r="Q11" s="19"/>
    </row>
    <row r="12" spans="1:17" x14ac:dyDescent="0.2">
      <c r="C12" s="6" t="s">
        <v>16</v>
      </c>
      <c r="D12" s="6"/>
      <c r="E12" s="21">
        <v>43830</v>
      </c>
      <c r="F12" s="10"/>
      <c r="G12" s="6"/>
      <c r="H12" s="6"/>
    </row>
    <row r="13" spans="1:17" x14ac:dyDescent="0.2">
      <c r="D13" s="6"/>
      <c r="E13" s="6"/>
      <c r="F13" s="6"/>
      <c r="G13" s="6"/>
      <c r="H13" s="6"/>
    </row>
    <row r="14" spans="1:17" x14ac:dyDescent="0.2">
      <c r="D14" s="6"/>
      <c r="E14" s="6"/>
      <c r="F14" s="6"/>
      <c r="G14" s="6"/>
      <c r="H14" s="6"/>
    </row>
    <row r="15" spans="1:17" x14ac:dyDescent="0.2">
      <c r="D15" s="6"/>
      <c r="E15" s="6"/>
      <c r="F15" s="6"/>
      <c r="G15" s="6"/>
      <c r="H15" s="6"/>
    </row>
    <row r="16" spans="1:17" x14ac:dyDescent="0.2">
      <c r="D16" s="6"/>
      <c r="E16" s="6"/>
      <c r="F16" s="6"/>
      <c r="G16" s="6"/>
      <c r="H16" s="6"/>
    </row>
    <row r="17" spans="4:8" x14ac:dyDescent="0.2">
      <c r="D17" s="6"/>
      <c r="E17" s="6"/>
      <c r="F17" s="6"/>
      <c r="G17" s="6"/>
      <c r="H17" s="6"/>
    </row>
    <row r="18" spans="4:8" x14ac:dyDescent="0.2">
      <c r="D18" s="6"/>
      <c r="E18" s="6"/>
      <c r="F18" s="6"/>
      <c r="G18" s="6"/>
      <c r="H18" s="6"/>
    </row>
    <row r="19" spans="4:8" x14ac:dyDescent="0.2">
      <c r="D19" s="6"/>
      <c r="E19" s="6"/>
      <c r="F19" s="6"/>
      <c r="G19" s="6"/>
      <c r="H19" s="6"/>
    </row>
    <row r="20" spans="4:8" x14ac:dyDescent="0.2">
      <c r="D20" s="6"/>
      <c r="E20" s="6"/>
      <c r="F20" s="6"/>
      <c r="G20" s="6"/>
      <c r="H20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Николаев Алексей Александрович</cp:lastModifiedBy>
  <dcterms:created xsi:type="dcterms:W3CDTF">2016-09-22T13:10:44Z</dcterms:created>
  <dcterms:modified xsi:type="dcterms:W3CDTF">2020-01-13T13:33:24Z</dcterms:modified>
</cp:coreProperties>
</file>